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pz-srv05\nabava\POVJERENSTVO ZA NABAVU\POVJERENSTVO\2024\Dokumentacija\REDOVNO GRAĐEVINSKO ODRŽAVANJE OBJEKATA NA DISTRIBUCIJSKOM SUSTAVU\"/>
    </mc:Choice>
  </mc:AlternateContent>
  <xr:revisionPtr revIDLastSave="0" documentId="13_ncr:1_{C8E652F2-7218-4EBA-B2CF-A66DD8BFF5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" sheetId="2" r:id="rId1"/>
  </sheets>
  <definedNames>
    <definedName name="_xlnm.Print_Titles" localSheetId="0">troškovnik!$1:$1</definedName>
    <definedName name="_xlnm.Print_Area" localSheetId="0">troškovnik!$A$1:$F$91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2" i="2" l="1"/>
  <c r="F25" i="2" l="1"/>
  <c r="F28" i="2" l="1"/>
  <c r="F39" i="2"/>
  <c r="F44" i="2"/>
  <c r="F60" i="2"/>
  <c r="F34" i="2"/>
  <c r="F52" i="2"/>
  <c r="F23" i="2"/>
  <c r="F83" i="2" l="1"/>
</calcChain>
</file>

<file path=xl/sharedStrings.xml><?xml version="1.0" encoding="utf-8"?>
<sst xmlns="http://schemas.openxmlformats.org/spreadsheetml/2006/main" count="161" uniqueCount="121">
  <si>
    <t>NAZIV STAVKE</t>
  </si>
  <si>
    <t>Jedinica
 mjere</t>
  </si>
  <si>
    <t>Količina</t>
  </si>
  <si>
    <t>kom</t>
  </si>
  <si>
    <t>Red.
br.</t>
  </si>
  <si>
    <t>FASADERSKI RADOVI</t>
  </si>
  <si>
    <t>DEMONTAŽA OPLOČENJA</t>
  </si>
  <si>
    <t>RUBNJACI</t>
  </si>
  <si>
    <t>CEMENTNA STABILIZACIJA</t>
  </si>
  <si>
    <t>OPLOČENJE</t>
  </si>
  <si>
    <t>m2</t>
  </si>
  <si>
    <t>Popravak oštećenja na fasadi</t>
  </si>
  <si>
    <t>Bojanje fasade</t>
  </si>
  <si>
    <t>Impregnacija</t>
  </si>
  <si>
    <t>POPLOČENJE KRUGA OBJEKTA</t>
  </si>
  <si>
    <t>Strojno - ručna demontaža postoječeg opločenja od kulir ploča.
Stavka obuhvaća sav rad te utovar i odvoz na deponiju uključivo sve takse za zbrinjavanje otpada</t>
  </si>
  <si>
    <t>m3</t>
  </si>
  <si>
    <t>UREĐENJE POSTELJICE/TEMELJNOG TLA NETKANIM 
GEOTEKSTILOM</t>
  </si>
  <si>
    <t>m'</t>
  </si>
  <si>
    <t>Rad se mjeri u metrima (m') postavljenih rubnjaka</t>
  </si>
  <si>
    <t>Jedinična
cijena (€)</t>
  </si>
  <si>
    <t>Ukupna 
cijena (€)</t>
  </si>
  <si>
    <t>ukupna količina šipki panela ograde</t>
  </si>
  <si>
    <t>ukupna količina stupova ograde</t>
  </si>
  <si>
    <t>dužina plosnatog čelika</t>
  </si>
  <si>
    <t>ukupna količina panela ograde</t>
  </si>
  <si>
    <t>Bojanje unutarnjih zidova</t>
  </si>
  <si>
    <t>Popravak oštećenja na unutarnjim zidovima</t>
  </si>
  <si>
    <t>Impregnacija unutarnjih zidova impregnacijskim sredstvom.</t>
  </si>
  <si>
    <t>Impregnacija zidova fasade impregnacijskim sredstvom.</t>
  </si>
  <si>
    <t>BOJANJE UNUTARNJIH ZIDOVA</t>
  </si>
  <si>
    <t>1.1</t>
  </si>
  <si>
    <t>1.2</t>
  </si>
  <si>
    <t>1.3</t>
  </si>
  <si>
    <t>1.4</t>
  </si>
  <si>
    <t>1.5</t>
  </si>
  <si>
    <t>2.1</t>
  </si>
  <si>
    <t>3.1</t>
  </si>
  <si>
    <t>4.1</t>
  </si>
  <si>
    <t>5.1</t>
  </si>
  <si>
    <t>6.1</t>
  </si>
  <si>
    <t>7.1</t>
  </si>
  <si>
    <t>Bojanje fasadnih površina uz prethodnu sanaciju oštećene fasade sa nanošenjem temeljnog akrilnog premaza (akril emulzija)
Završni premaz 2x vodoodbojnom paropropusnom bojom RAL 9001 (bijela).
U cijeni predvidjeti i pomoćnu radnu skelu uz odgovarajuću zidarsku pripremu (po potrebi)</t>
  </si>
  <si>
    <t>Bojanje unutarnjih zidova i stropova 2x disperzivnom bijelom bojom (RAL 9001) Stavka obuhvaća pripremu podloge, zaštitu opreme unutar objekta (najlon), osnovni i završni premaz bojom. 
U cijeni predvidjeti i pomoćnu radnu skelu uz odgovarajuću pripremu (po potrebi).</t>
  </si>
  <si>
    <t>Sanacija oštećenih dijelove zidova nanošenjem glet mase u bijeloj boji 
RAL 9001</t>
  </si>
  <si>
    <t>ventilaciona rešetka (odzraka,dozraka)</t>
  </si>
  <si>
    <t xml:space="preserve">Nabava, doprema i ugradnja betonskih rubnjaka na prethodno izvedenu podlogu. Rubnjaci   8/20 cm
</t>
  </si>
  <si>
    <t>Nabava, doprema i ugradnja opločenja od kulir ploča 40/40/4cm. Ploče se ugrađuju na pripremljenu i zbijenu podlogu od suhog betona. Prije polaganja elemenata suhi beton treba isplanirati u zadanom nagibu i debljini, a elemente prilikom polaganja lagano nabiti drvenim/gumenim nabijačem, kako bi se postigli potrebni nagibi i stabilnost elemenata. Međuprostor između elemenata ispuniti kvarcnim pijeskom ili zapuniti cementnim mlijekom. Ova opločenja treba stabilizirati/uokviriti s upuštenim rubnjacima 8/20cm, koji se postavljaju na betonsku podlogu 15/18 cm od betona klase C16/20.</t>
  </si>
  <si>
    <t>Obuhvaća pripremu tla, nabava, doprema i ugradnja cementne stabilizacije (suhog betona C12/16) za postavu opločnjaka. Stabilizacija se ugrađuje u debljini od 6cm na pipremljenu podlogu od tamponskog sloja uz obavezno zbijanje do zbijenosti od 60Mpa za postavu betonskih ploča.</t>
  </si>
  <si>
    <t>BOJANJE LIMENKE</t>
  </si>
  <si>
    <t>BOJANJE OGRADE - PANELI</t>
  </si>
  <si>
    <t>Nabava, doprema i postavljanje (izrada preklopa) geotekstila. Potrebne karakteristike geotekstila: 200g/m2, netkani geotekstil od 100% polipropilenskih vlakana, masa prema HRN EN 965, kemijski i biološki inertan.</t>
  </si>
  <si>
    <t>BOJANJE OGRADE - ŽIČANA OGRADA</t>
  </si>
  <si>
    <t>BOJANJE VRATA i VENTILACIONIH REŠETKI</t>
  </si>
  <si>
    <t>8.1</t>
  </si>
  <si>
    <t>Korištenje postojećih demontiranih kulir ploča 40/40/4cm. Ploče se ugrađuju na pripremljenu i zbijenu podlogu od suhog betona. Prije polaganja elemenata suhi beton treba isplanirati u zadanom nagibu i debljini, a elemente prilikom polaganja lagano nabiti drvenim/gumenim nabijačem, kako bi se postigli potrebni nagibi i stabilnost elemenata. Međuprostor između elemenata ispuniti kvarcnim pijeskom ili zapuniti cementnim mlijekom. Ova opločenja treba stabilizirati/uokviriti s upuštenim rubnjacima 8/20cm, koji se postavljaju na betonsku podlogu 15/18 cm od betona klase C16/20.</t>
  </si>
  <si>
    <t xml:space="preserve">Korištenje postojećih - ugradnja betonskih rubnjaka na prethodno izvedenu podlogu.
</t>
  </si>
  <si>
    <t>Rad se mjeri u metrima (m') postavljenih postojećih rubnjaka</t>
  </si>
  <si>
    <r>
      <t xml:space="preserve">Zaštita od korozije ograde oko objekta. 
</t>
    </r>
    <r>
      <rPr>
        <b/>
        <sz val="10"/>
        <rFont val="Arial"/>
        <family val="2"/>
        <charset val="238"/>
      </rPr>
      <t>PANEL OGRADE: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                             
- šipka - okrugla: Ø16mm                                                                                                             
- visina šipke: 1700 mm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Arial"/>
        <family val="2"/>
        <charset val="238"/>
      </rPr>
      <t xml:space="preserve">STUP OGRADE: 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
- šipka - okrugla: Ø45mm                                                                                                  
- visina stupa: 1740 mm                                                                                                                                </t>
    </r>
    <r>
      <rPr>
        <b/>
        <sz val="10"/>
        <rFont val="Arial"/>
        <family val="2"/>
        <charset val="238"/>
      </rPr>
      <t>PLOSNATI ČELIK</t>
    </r>
    <r>
      <rPr>
        <sz val="10"/>
        <rFont val="Arial"/>
        <family val="2"/>
        <charset val="238"/>
      </rPr>
      <t xml:space="preserve"> (spoj ogradnih panela):                                                                                 
- debljina plosnatog čelika: 10 mm                                                                                                       
- širina plosnatog čelika: 60 mm                                                                                                     
Cijena uključuje svu opremu, rad i materijal potreban za odmaščivanje i čišćenje struganje zastarjele boje.
1. Pokrivni premaz – Boja konstrukcije RAL 1021 (žuta) u dva sloja 
Sustav zaštite od korozije (vrsta i debljina premaza) mora odgovarati razredu izloženosti i zahtijevanoj trajnosti.</t>
    </r>
  </si>
  <si>
    <t>Zaštita od korozije svih vidljivih dijelova na limenci (krov i vanjski dijelovi limenke). 
Cijena uključuje svu opremu, rad i materijal potreban za odmaščivanje i čišćenje struganje zastarjele boje.
1. Pokrivni premaza RAL 1021 (žuta) ili RAL 5015 (plava) u dva sloja
Sustav zaštite od korozije (vrsta i debljina premaza) mora odgovarati razredu izloženosti i zahtijevanoj trajnosti.
U cijeni predvidjeti i pomoćnu radnu skelu uz odgovarajuću pripremu
 (po potrebi).</t>
  </si>
  <si>
    <r>
      <t xml:space="preserve">Zaštita od korozije ograde oko objekta.
</t>
    </r>
    <r>
      <rPr>
        <b/>
        <sz val="10"/>
        <rFont val="Arial"/>
        <family val="2"/>
        <charset val="238"/>
      </rPr>
      <t>PANEL OGRADE: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                             
- visina 2000x2600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Arial"/>
        <family val="2"/>
        <charset val="238"/>
      </rPr>
      <t xml:space="preserve">STUP OGRADE: 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
- visina stupa: 60/60/2000 mm                                                                                                                                Cijena uključuje svu opremu, rad i materijal potreban za odmaščivanje i čišćenje struganje zastarjele boje ograde
1. Pokrivni premaz – Boja konstrukcije RAL 5015 (plava) u dva sloja 
Sustav zaštite od korozije (vrsta i debljina premaza) mora odgovarati razredu izloženosti i zahtijevanoj trajnosti.</t>
    </r>
  </si>
  <si>
    <t xml:space="preserve">vrata </t>
  </si>
  <si>
    <t>Zaštita od korozije svih metalnih dijelova na objektu. 
Cijena uključuje svu opremu, rad i materijal potreban za odmaščivanje i čišćenje struganje zastarjele boje.
1. Pokrivni premaza RAL 1021 (žuta) u dva sloija
Sustav zaštite od korozije (vrsta i debljina premaza) mora odgovarati razredu izloženosti i zahtijevanoj trajnosti.</t>
  </si>
  <si>
    <t>1. Pokrivni premaza RAL 1021 (žuta) u dva sloja</t>
  </si>
  <si>
    <t>1. Pokrivni premaza RAL 5015 (plava) u dva sloja</t>
  </si>
  <si>
    <t xml:space="preserve">Rad obuhvaća površinski iskop humusa i njegovo prebacivanje u privremeno ili stalno odlagalište.Humus se iskopava ručno ili strojno.
Stavka obuhvača utovar i odvoz viška materijala na trajnu deponiju te sve takse za zbrinjavanje. </t>
  </si>
  <si>
    <r>
      <t>m</t>
    </r>
    <r>
      <rPr>
        <vertAlign val="superscript"/>
        <sz val="10"/>
        <rFont val="Arial"/>
        <family val="2"/>
        <charset val="238"/>
      </rPr>
      <t>3</t>
    </r>
  </si>
  <si>
    <t xml:space="preserve">Nabava, doprema i poravnavanje, zbijanje temeljnog tla kamenim materijalom (frakcija 8-16 mm) za izradu temeljnog tla za stepenice </t>
  </si>
  <si>
    <t>Korisna širina stepenišnog kraka unutarnjih stepenica ne može biti manja od 1,1 m. Pod korisnom širinom stepenišnog kraka podrazumijeva se širina stepenica mjerena između rukohvata i zida.
Visina stepenica mora iznositi od 13 do 19 cm, a širina gazišta od 25 do 37 cm. (stavak 13)
Sve stepenice na istom stepeništu moraju biti jednake po visini i širini gazišta, a odstupanja u širini gazišta i u visinama pojedinih stepenica, ne smiju biti veća od 0,5 cm. (stavak 14)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</si>
  <si>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</si>
  <si>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</si>
  <si>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</si>
  <si>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</si>
  <si>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</si>
  <si>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</si>
  <si>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</si>
  <si>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</si>
  <si>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</si>
  <si>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</si>
  <si>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</si>
  <si>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</si>
  <si>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</si>
  <si>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</si>
  <si>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</si>
  <si>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</si>
  <si>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</si>
  <si>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</si>
  <si>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Obračun po stvarno ugrađenoj količini suhog betona</t>
  </si>
  <si>
    <t>Obračun radova stvarno uklonjenog opločenja</t>
  </si>
  <si>
    <t>Obračun po uređenju posteljice/temeljnog tla geotekstilom</t>
  </si>
  <si>
    <t>Obračun po stvarnoj količini ugrađenog opločenja</t>
  </si>
  <si>
    <t>Obračun po stvarnoj količini ugrađenog opločenja (postojećeg)</t>
  </si>
  <si>
    <t>Obračun po stvarnoj količini ugrađenih rubnjaka</t>
  </si>
  <si>
    <t>Sanacija oštećenih dijelova fasade nanošenjem fasadne žbuke u bijeloj boji RAL9001</t>
  </si>
  <si>
    <t xml:space="preserve">Razbijanje postojećih stepenica širine 190cm, visina 50cm , gazišta 2x30cm 
(ulaz u stanicu)
Stavka obuhvača utovar i odvoz materijala na trajnu deponiju te sve takse za zbrinjavanje. </t>
  </si>
  <si>
    <t xml:space="preserve">Razbijanje postojećih stepenica širine 190cm, visina 30cm , gazišta 2x30cm 
(ulaz u stanicu)
Stavka obuhvača utovar i odvoz materijala na trajnu deponiju te sve takse za zbrinjavanje. </t>
  </si>
  <si>
    <t xml:space="preserve">Razbijanje postojećih stepenica širine 210cm, visina 40cm , gazišta 2x30cm 
(ulaz u stanicu)
Stavka obuhvača utovar i odvoz materijala na trajnu deponiju te sve takse za zbrinjavanje. </t>
  </si>
  <si>
    <t xml:space="preserve">Razbijanje postojećih stepenica širine 180cm, visina 33cm , gazišta 2x30cm 
(ulaz u stanicu)
Stavka obuhvača utovar i odvoz materijala na trajnu deponiju te sve takse za zbrinjavanje. </t>
  </si>
  <si>
    <t xml:space="preserve">Razbijanje postojećih stepenica širine 180cm, visina 40cm , gazišta 2x30cm 
(ulaz u stanicu)
Stavka obuhvača utovar i odvoz materijala na trajnu deponiju te sve takse za zbrinjavanje. </t>
  </si>
  <si>
    <t>Izrada nove stepenice
stavka obuhvaća sav materijal i rad (oplata, armaturu i beton ...)
stepenica - visina 17cm, gazište - 30cm, širina stepenica - 200cm</t>
  </si>
  <si>
    <t xml:space="preserve">Izrada novih stepenica (ukupne širina 190cm i visina stepeništa 50cm) visina i gazišta stepenica prema Pravilniku o zaštiti na radu za mjesta rada  
stavka obuhvaća sav materijal i rad 
(oplata, armaturu i beton ...)   </t>
  </si>
  <si>
    <t>Izrada nove stepenice (ulazi u pomoćne prostorije 2kom)
stepenica - visina 17cm, gazište - 30cm, širina stepenica - 110cm
stavka obuhvaća sav materijal i rad (oplata, armaturu i beton ...)</t>
  </si>
  <si>
    <t xml:space="preserve">Izrada novih stepenica (ukupne širina 190cm i visina stepeništa 30cm) visina i gazišta stepenica prema Pravilniku o zaštiti na radu za mjesta rada  
stavka obuhvaća sav materijal i rad 
(oplata, armaturu i beton ...)   </t>
  </si>
  <si>
    <t>Izrada novih stepenica (više gazišta - 3kom) stepenice - stavka obuhvaća sav materijal i rad (oplata, armaturu i beton ...)
stepenica - visina 19cm, gazište - 30cm, širina stepenica - 300cm</t>
  </si>
  <si>
    <t xml:space="preserve">Izrada novih stepenica (ukupne širina 210cm i visina stepeništa 40cm) visina i gazišta stepenica prema Pravilniku o zaštiti na radu za mjesta rada  
stavka obuhvaća sav materijal i rad 
(oplata, armaturu i beton ...)   </t>
  </si>
  <si>
    <t>Izrada nove stepenice - stavka obuhvaća 
sav materijal i rad (oplata, armaturu i beton ...)
stepenica - visina 13cm, gazište - 30cm, širina stepenica - 190cm</t>
  </si>
  <si>
    <t xml:space="preserve">Izrada novih stepenica (ukupne širina 180cm i visina stepeništa 33cm) visina i gazišta stepenica prema Pravilniku o zaštiti na radu za mjesta rada  
stavka obuhvaća sav materijal i rad 
(oplata, armaturu i beton ...)   </t>
  </si>
  <si>
    <t xml:space="preserve">Izrada novih stepenica (ukupne širina 180cm i visina stepeništa 40cm) visina i gazišta stepenica prema Pravilniku o zaštiti na radu za mjesta rada  
stavka obuhvaća sav materijal i rad 
(oplata, armaturu i beton ...)   </t>
  </si>
  <si>
    <t>Izrada novih montažnih metalnih (pocinčani profilirani materijal) 
stepenica (gazišta 2kom) 
visina 19cm, gazište - 30cm, širina stepenica - 130cm</t>
  </si>
  <si>
    <t>IZRADA PRILAZNIH STEPENICA U PRS 
u članku 18.Pravilnika o zaštiti na radu za mjesta rada ( NN 105/2020 )</t>
  </si>
  <si>
    <t>UKUPNO 1</t>
  </si>
  <si>
    <t>UKUPNO 2</t>
  </si>
  <si>
    <t>UKUPNO 3</t>
  </si>
  <si>
    <t>UKUPNO 4</t>
  </si>
  <si>
    <t>UKUPNO 5</t>
  </si>
  <si>
    <t>UKUPNO 6</t>
  </si>
  <si>
    <t>UKUPNO 7</t>
  </si>
  <si>
    <t>UKUPNO 8</t>
  </si>
  <si>
    <t>SVEUKUPNO CIJENA PONUDE (1-8)</t>
  </si>
  <si>
    <t>Za Ponuditelja:</t>
  </si>
  <si>
    <t>(žig i potpis)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</si>
</sst>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#,##0.00;#"/>
  </numFmts>
  <fonts count="1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8"/>
      <name val="Arial"/>
      <charset val="238"/>
    </font>
    <font>
      <sz val="11"/>
      <color rgb="FF006100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sz val="1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" fontId="2" fillId="0" borderId="0">
      <alignment horizontal="justify"/>
    </xf>
    <xf numFmtId="0" fontId="1" fillId="0" borderId="0"/>
    <xf numFmtId="0" fontId="3" fillId="0" borderId="0"/>
    <xf numFmtId="0" fontId="14" fillId="3" borderId="0" applyNumberFormat="0" applyBorder="0" applyAlignment="0" applyProtection="0"/>
  </cellStyleXfs>
  <cellXfs count="78">
    <xf numFmtId="0" fontId="0" fillId="0" borderId="0" xfId="0"/>
    <xf numFmtId="0" fontId="3" fillId="0" borderId="0" xfId="0" applyFont="1" applyAlignment="1" applyProtection="1">
      <alignment horizontal="justify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top"/>
      <protection hidden="1"/>
    </xf>
    <xf numFmtId="0" fontId="6" fillId="0" borderId="0" xfId="0" applyFont="1" applyAlignment="1" applyProtection="1">
      <alignment horizontal="justify"/>
      <protection hidden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" fontId="3" fillId="2" borderId="1" xfId="1" applyFont="1" applyFill="1" applyBorder="1" applyAlignment="1" applyProtection="1">
      <alignment horizontal="center" wrapText="1"/>
      <protection hidden="1"/>
    </xf>
    <xf numFmtId="0" fontId="3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Border="1" applyAlignment="1" applyProtection="1">
      <alignment horizontal="justify"/>
      <protection hidden="1"/>
    </xf>
    <xf numFmtId="0" fontId="3" fillId="0" borderId="1" xfId="0" applyFont="1" applyBorder="1" applyAlignment="1" applyProtection="1">
      <alignment horizontal="justify" vertical="center" wrapText="1"/>
      <protection hidden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justify" vertical="center"/>
      <protection hidden="1"/>
    </xf>
    <xf numFmtId="49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 applyProtection="1">
      <alignment horizontal="justify" vertical="center"/>
      <protection hidden="1"/>
    </xf>
    <xf numFmtId="0" fontId="3" fillId="0" borderId="1" xfId="0" applyFont="1" applyBorder="1" applyAlignment="1" applyProtection="1">
      <alignment horizontal="justify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1" fontId="3" fillId="2" borderId="1" xfId="1" applyFont="1" applyFill="1" applyBorder="1" applyAlignment="1" applyProtection="1">
      <alignment horizontal="center" vertical="center" wrapText="1"/>
      <protection hidden="1"/>
    </xf>
    <xf numFmtId="4" fontId="3" fillId="2" borderId="1" xfId="1" applyNumberFormat="1" applyFont="1" applyFill="1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justify" vertical="center"/>
      <protection hidden="1"/>
    </xf>
    <xf numFmtId="0" fontId="9" fillId="0" borderId="0" xfId="0" applyFont="1" applyAlignment="1" applyProtection="1">
      <alignment horizontal="justify" vertical="center"/>
      <protection hidden="1"/>
    </xf>
    <xf numFmtId="4" fontId="3" fillId="2" borderId="1" xfId="1" applyNumberFormat="1" applyFont="1" applyFill="1" applyBorder="1" applyAlignment="1" applyProtection="1">
      <alignment horizontal="center" wrapText="1"/>
      <protection hidden="1"/>
    </xf>
    <xf numFmtId="4" fontId="3" fillId="2" borderId="1" xfId="1" applyNumberFormat="1" applyFont="1" applyFill="1" applyBorder="1" applyAlignment="1" applyProtection="1">
      <alignment horizontal="right" wrapText="1"/>
      <protection hidden="1"/>
    </xf>
    <xf numFmtId="4" fontId="9" fillId="2" borderId="1" xfId="1" applyNumberFormat="1" applyFont="1" applyFill="1" applyBorder="1" applyAlignment="1" applyProtection="1">
      <alignment horizontal="center" wrapText="1"/>
      <protection hidden="1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justify"/>
      <protection hidden="1"/>
    </xf>
    <xf numFmtId="4" fontId="3" fillId="2" borderId="1" xfId="1" applyNumberFormat="1" applyFont="1" applyFill="1" applyBorder="1" applyAlignment="1" applyProtection="1">
      <alignment horizontal="center" vertical="center"/>
      <protection hidden="1"/>
    </xf>
    <xf numFmtId="4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4" fontId="3" fillId="2" borderId="1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1" xfId="0" applyFont="1" applyBorder="1"/>
    <xf numFmtId="49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4" fontId="3" fillId="0" borderId="1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top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justify" vertical="center" wrapText="1"/>
      <protection hidden="1"/>
    </xf>
    <xf numFmtId="0" fontId="4" fillId="2" borderId="1" xfId="0" applyFont="1" applyFill="1" applyBorder="1" applyAlignment="1" applyProtection="1">
      <alignment horizontal="justify" wrapText="1"/>
      <protection hidden="1"/>
    </xf>
    <xf numFmtId="0" fontId="3" fillId="0" borderId="1" xfId="0" applyFont="1" applyBorder="1" applyAlignment="1" applyProtection="1">
      <alignment horizontal="left" wrapText="1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4" fontId="9" fillId="0" borderId="1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164" fontId="3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  <xf numFmtId="4" fontId="12" fillId="2" borderId="1" xfId="0" applyNumberFormat="1" applyFont="1" applyFill="1" applyBorder="1" applyAlignment="1">
      <alignment horizontal="center" vertical="center" wrapText="1"/>
    </xf>
    <xf numFmtId="1" fontId="8" fillId="4" borderId="1" xfId="1" applyFont="1" applyFill="1" applyBorder="1" applyAlignment="1" applyProtection="1">
      <alignment horizontal="center" vertical="center" wrapText="1"/>
      <protection hidden="1"/>
    </xf>
    <xf numFmtId="1" fontId="8" fillId="4" borderId="1" xfId="1" applyFont="1" applyFill="1" applyBorder="1" applyAlignment="1" applyProtection="1">
      <alignment horizontal="center" vertical="center"/>
      <protection hidden="1"/>
    </xf>
    <xf numFmtId="4" fontId="8" fillId="4" borderId="1" xfId="1" applyNumberFormat="1" applyFont="1" applyFill="1" applyBorder="1" applyAlignment="1" applyProtection="1">
      <alignment horizontal="center" vertical="center"/>
      <protection hidden="1"/>
    </xf>
    <xf numFmtId="4" fontId="8" fillId="4" borderId="1" xfId="1" applyNumberFormat="1" applyFont="1" applyFill="1" applyBorder="1" applyAlignment="1" applyProtection="1">
      <alignment horizontal="center" vertical="center" wrapText="1"/>
      <protection hidden="1"/>
    </xf>
    <xf numFmtId="4" fontId="16" fillId="4" borderId="1" xfId="1" applyNumberFormat="1" applyFont="1" applyFill="1" applyBorder="1" applyAlignment="1" applyProtection="1">
      <alignment horizontal="center" wrapText="1"/>
      <protection hidden="1"/>
    </xf>
    <xf numFmtId="4" fontId="3" fillId="2" borderId="1" xfId="1" applyNumberFormat="1" applyFont="1" applyFill="1" applyBorder="1" applyAlignment="1" applyProtection="1">
      <alignment horizontal="right" vertical="center"/>
      <protection hidden="1"/>
    </xf>
    <xf numFmtId="0" fontId="3" fillId="0" borderId="1" xfId="0" applyFont="1" applyBorder="1" applyAlignment="1">
      <alignment vertical="top" wrapText="1"/>
    </xf>
    <xf numFmtId="164" fontId="9" fillId="0" borderId="1" xfId="0" applyNumberFormat="1" applyFont="1" applyBorder="1" applyAlignment="1" applyProtection="1">
      <alignment horizontal="center"/>
      <protection hidden="1"/>
    </xf>
    <xf numFmtId="1" fontId="7" fillId="4" borderId="1" xfId="1" applyFont="1" applyFill="1" applyBorder="1" applyAlignment="1" applyProtection="1">
      <alignment horizontal="center" vertical="center" wrapText="1"/>
      <protection hidden="1"/>
    </xf>
    <xf numFmtId="0" fontId="0" fillId="0" borderId="5" xfId="0" applyBorder="1"/>
    <xf numFmtId="0" fontId="9" fillId="0" borderId="1" xfId="0" applyFont="1" applyBorder="1" applyAlignment="1" applyProtection="1">
      <alignment horizontal="right" vertical="center"/>
      <protection hidden="1"/>
    </xf>
    <xf numFmtId="1" fontId="9" fillId="2" borderId="1" xfId="1" applyFont="1" applyFill="1" applyBorder="1" applyAlignment="1" applyProtection="1">
      <alignment horizontal="right" vertical="center" wrapText="1"/>
      <protection hidden="1"/>
    </xf>
    <xf numFmtId="1" fontId="15" fillId="4" borderId="2" xfId="1" applyFont="1" applyFill="1" applyBorder="1" applyAlignment="1" applyProtection="1">
      <alignment horizontal="right" vertical="center" wrapText="1"/>
      <protection hidden="1"/>
    </xf>
    <xf numFmtId="1" fontId="15" fillId="4" borderId="3" xfId="1" applyFont="1" applyFill="1" applyBorder="1" applyAlignment="1" applyProtection="1">
      <alignment horizontal="right" vertical="center" wrapText="1"/>
      <protection hidden="1"/>
    </xf>
    <xf numFmtId="1" fontId="15" fillId="4" borderId="4" xfId="1" applyFont="1" applyFill="1" applyBorder="1" applyAlignment="1" applyProtection="1">
      <alignment horizontal="right" vertical="center" wrapText="1"/>
      <protection hidden="1"/>
    </xf>
    <xf numFmtId="1" fontId="7" fillId="4" borderId="1" xfId="1" applyFont="1" applyFill="1" applyBorder="1" applyAlignment="1" applyProtection="1">
      <alignment horizontal="center" vertical="center"/>
      <protection hidden="1"/>
    </xf>
    <xf numFmtId="0" fontId="10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49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1" fontId="3" fillId="2" borderId="1" xfId="1" applyFont="1" applyFill="1" applyBorder="1" applyAlignment="1" applyProtection="1">
      <alignment horizontal="center" vertical="center" wrapText="1"/>
      <protection hidden="1"/>
    </xf>
    <xf numFmtId="1" fontId="3" fillId="2" borderId="1" xfId="1" applyFont="1" applyFill="1" applyBorder="1" applyAlignment="1" applyProtection="1">
      <alignment horizontal="center" vertical="top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horizontal="center" vertical="center"/>
      <protection hidden="1"/>
    </xf>
  </cellXfs>
  <cellStyles count="5">
    <cellStyle name="Dobro 2" xfId="4" xr:uid="{A7358F2C-1798-4450-8B2F-5F28EFFA71F5}"/>
    <cellStyle name="Normal 2" xfId="3" xr:uid="{A4A71218-608C-44EA-BF2F-BD64B1D7B4D5}"/>
    <cellStyle name="Normalno" xfId="0" builtinId="0"/>
    <cellStyle name="Normalno 2" xfId="2" xr:uid="{E581EC7B-7542-410C-9596-6B65F6902739}"/>
    <cellStyle name="Obično_List1" xfId="1" xr:uid="{00000000-0005-0000-0000-000001000000}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6C127-2EE5-4528-BC30-1E12741FC647}">
  <dimension ref="A1:F91"/>
  <sheetViews>
    <sheetView tabSelected="1" view="pageBreakPreview" topLeftCell="A63" zoomScaleNormal="110" zoomScaleSheetLayoutView="100" workbookViewId="0">
      <selection activeCell="K91" sqref="K91"/>
    </sheetView>
  </sheetViews>
  <sheetFormatPr defaultRowHeight="12.75" x14ac:dyDescent="0.2"/>
  <cols>
    <col min="1" max="1" width="6.42578125" style="3" customWidth="1"/>
    <col min="2" max="2" width="66.85546875" style="1" customWidth="1"/>
    <col min="3" max="3" width="10.85546875" style="4" customWidth="1"/>
    <col min="4" max="4" width="10.7109375" style="4" customWidth="1"/>
    <col min="5" max="5" width="12" style="4" customWidth="1"/>
    <col min="6" max="6" width="18.85546875" style="4" customWidth="1"/>
    <col min="7" max="7" width="28.85546875" style="1" customWidth="1"/>
    <col min="8" max="16384" width="9.140625" style="1"/>
  </cols>
  <sheetData>
    <row r="1" spans="1:6" s="50" customFormat="1" ht="30" x14ac:dyDescent="0.2">
      <c r="A1" s="54" t="s">
        <v>4</v>
      </c>
      <c r="B1" s="55" t="s">
        <v>0</v>
      </c>
      <c r="C1" s="54" t="s">
        <v>1</v>
      </c>
      <c r="D1" s="56" t="s">
        <v>2</v>
      </c>
      <c r="E1" s="57" t="s">
        <v>20</v>
      </c>
      <c r="F1" s="57" t="s">
        <v>21</v>
      </c>
    </row>
    <row r="2" spans="1:6" s="2" customFormat="1" ht="28.5" customHeight="1" x14ac:dyDescent="0.2">
      <c r="A2" s="62">
        <v>1</v>
      </c>
      <c r="B2" s="69" t="s">
        <v>14</v>
      </c>
      <c r="C2" s="69"/>
      <c r="D2" s="69"/>
      <c r="E2" s="69"/>
      <c r="F2" s="69"/>
    </row>
    <row r="3" spans="1:6" s="2" customFormat="1" ht="16.5" customHeight="1" x14ac:dyDescent="0.2">
      <c r="A3" s="38" t="s">
        <v>31</v>
      </c>
      <c r="B3" s="10" t="s">
        <v>6</v>
      </c>
      <c r="C3" s="9"/>
      <c r="D3" s="26"/>
      <c r="E3" s="29"/>
      <c r="F3" s="29"/>
    </row>
    <row r="4" spans="1:6" s="2" customFormat="1" ht="48" customHeight="1" x14ac:dyDescent="0.2">
      <c r="A4" s="74"/>
      <c r="B4" s="10" t="s">
        <v>15</v>
      </c>
      <c r="C4" s="9"/>
      <c r="D4" s="26"/>
      <c r="E4" s="29"/>
      <c r="F4" s="29"/>
    </row>
    <row r="5" spans="1:6" s="2" customFormat="1" ht="24.75" customHeight="1" x14ac:dyDescent="0.2">
      <c r="A5" s="74"/>
      <c r="B5" s="10" t="s">
        <v>88</v>
      </c>
      <c r="C5" s="25" t="s">
        <v>10</v>
      </c>
      <c r="D5" s="34">
        <v>115</v>
      </c>
      <c r="E5" s="35"/>
      <c r="F5" s="35"/>
    </row>
    <row r="6" spans="1:6" s="2" customFormat="1" ht="24.75" customHeight="1" x14ac:dyDescent="0.2">
      <c r="A6" s="38" t="s">
        <v>32</v>
      </c>
      <c r="B6" s="72" t="s">
        <v>8</v>
      </c>
      <c r="C6" s="72"/>
      <c r="D6" s="72"/>
      <c r="E6" s="72"/>
      <c r="F6" s="72"/>
    </row>
    <row r="7" spans="1:6" s="2" customFormat="1" ht="53.25" customHeight="1" x14ac:dyDescent="0.2">
      <c r="A7" s="75"/>
      <c r="B7" s="5" t="s">
        <v>48</v>
      </c>
      <c r="C7" s="9"/>
      <c r="D7" s="26"/>
      <c r="E7" s="29"/>
      <c r="F7" s="29"/>
    </row>
    <row r="8" spans="1:6" s="2" customFormat="1" ht="24.75" customHeight="1" x14ac:dyDescent="0.2">
      <c r="A8" s="75"/>
      <c r="B8" s="16" t="s">
        <v>87</v>
      </c>
      <c r="C8" s="25" t="s">
        <v>16</v>
      </c>
      <c r="D8" s="34">
        <v>61</v>
      </c>
      <c r="E8" s="35"/>
      <c r="F8" s="35"/>
    </row>
    <row r="9" spans="1:6" s="2" customFormat="1" ht="34.5" customHeight="1" x14ac:dyDescent="0.2">
      <c r="A9" s="38" t="s">
        <v>33</v>
      </c>
      <c r="B9" s="71" t="s">
        <v>17</v>
      </c>
      <c r="C9" s="71"/>
      <c r="D9" s="71"/>
      <c r="E9" s="71"/>
      <c r="F9" s="71"/>
    </row>
    <row r="10" spans="1:6" s="2" customFormat="1" ht="43.5" customHeight="1" x14ac:dyDescent="0.2">
      <c r="A10" s="74"/>
      <c r="B10" s="16" t="s">
        <v>51</v>
      </c>
      <c r="C10" s="37"/>
      <c r="D10" s="37"/>
      <c r="E10" s="37"/>
      <c r="F10" s="37"/>
    </row>
    <row r="11" spans="1:6" s="2" customFormat="1" ht="24.75" customHeight="1" x14ac:dyDescent="0.2">
      <c r="A11" s="74"/>
      <c r="B11" s="16" t="s">
        <v>89</v>
      </c>
      <c r="C11" s="15" t="s">
        <v>10</v>
      </c>
      <c r="D11" s="17">
        <v>99</v>
      </c>
      <c r="E11" s="17"/>
      <c r="F11" s="51"/>
    </row>
    <row r="12" spans="1:6" s="2" customFormat="1" ht="24.75" customHeight="1" x14ac:dyDescent="0.2">
      <c r="A12" s="38" t="s">
        <v>34</v>
      </c>
      <c r="B12" s="72" t="s">
        <v>9</v>
      </c>
      <c r="C12" s="72"/>
      <c r="D12" s="72"/>
      <c r="E12" s="72"/>
      <c r="F12" s="72"/>
    </row>
    <row r="13" spans="1:6" s="2" customFormat="1" ht="112.5" customHeight="1" x14ac:dyDescent="0.2">
      <c r="A13" s="74"/>
      <c r="B13" s="16" t="s">
        <v>47</v>
      </c>
      <c r="C13" s="6"/>
      <c r="D13" s="7"/>
      <c r="E13" s="7"/>
      <c r="F13" s="32"/>
    </row>
    <row r="14" spans="1:6" s="2" customFormat="1" ht="24.75" customHeight="1" x14ac:dyDescent="0.2">
      <c r="A14" s="74"/>
      <c r="B14" s="16" t="s">
        <v>90</v>
      </c>
      <c r="C14" s="15" t="s">
        <v>10</v>
      </c>
      <c r="D14" s="17">
        <v>55</v>
      </c>
      <c r="E14" s="17"/>
      <c r="F14" s="51"/>
    </row>
    <row r="15" spans="1:6" s="2" customFormat="1" ht="114" customHeight="1" x14ac:dyDescent="0.2">
      <c r="A15" s="25"/>
      <c r="B15" s="16" t="s">
        <v>55</v>
      </c>
      <c r="C15" s="15"/>
      <c r="D15" s="7"/>
      <c r="E15" s="7"/>
      <c r="F15" s="32"/>
    </row>
    <row r="16" spans="1:6" s="2" customFormat="1" ht="22.5" customHeight="1" x14ac:dyDescent="0.2">
      <c r="A16" s="25"/>
      <c r="B16" s="16" t="s">
        <v>91</v>
      </c>
      <c r="C16" s="15" t="s">
        <v>10</v>
      </c>
      <c r="D16" s="17">
        <v>60</v>
      </c>
      <c r="E16" s="17"/>
      <c r="F16" s="51"/>
    </row>
    <row r="17" spans="1:6" s="2" customFormat="1" ht="18.75" customHeight="1" x14ac:dyDescent="0.2">
      <c r="A17" s="38" t="s">
        <v>35</v>
      </c>
      <c r="B17" s="72" t="s">
        <v>7</v>
      </c>
      <c r="C17" s="72"/>
      <c r="D17" s="72"/>
      <c r="E17" s="72"/>
      <c r="F17" s="72"/>
    </row>
    <row r="18" spans="1:6" s="2" customFormat="1" ht="28.5" customHeight="1" x14ac:dyDescent="0.2">
      <c r="A18" s="74"/>
      <c r="B18" s="5" t="s">
        <v>46</v>
      </c>
      <c r="C18" s="9"/>
      <c r="D18" s="26"/>
      <c r="E18" s="29"/>
      <c r="F18" s="29"/>
    </row>
    <row r="19" spans="1:6" s="2" customFormat="1" ht="20.25" customHeight="1" x14ac:dyDescent="0.2">
      <c r="A19" s="74"/>
      <c r="B19" s="16" t="s">
        <v>19</v>
      </c>
      <c r="C19" s="25" t="s">
        <v>18</v>
      </c>
      <c r="D19" s="34">
        <v>70</v>
      </c>
      <c r="E19" s="35"/>
      <c r="F19" s="35"/>
    </row>
    <row r="20" spans="1:6" s="2" customFormat="1" ht="28.5" customHeight="1" x14ac:dyDescent="0.2">
      <c r="A20" s="74"/>
      <c r="B20" s="5" t="s">
        <v>56</v>
      </c>
      <c r="C20" s="25"/>
      <c r="D20" s="26"/>
      <c r="E20" s="29"/>
      <c r="F20" s="30"/>
    </row>
    <row r="21" spans="1:6" s="2" customFormat="1" ht="20.25" customHeight="1" x14ac:dyDescent="0.2">
      <c r="A21" s="74"/>
      <c r="B21" s="16" t="s">
        <v>57</v>
      </c>
      <c r="C21" s="25" t="s">
        <v>18</v>
      </c>
      <c r="D21" s="34">
        <v>8</v>
      </c>
      <c r="E21" s="35"/>
      <c r="F21" s="35"/>
    </row>
    <row r="22" spans="1:6" s="2" customFormat="1" ht="20.25" customHeight="1" x14ac:dyDescent="0.2">
      <c r="A22" s="25"/>
      <c r="B22" s="16" t="s">
        <v>92</v>
      </c>
      <c r="C22" s="25"/>
      <c r="D22" s="59"/>
      <c r="E22" s="36"/>
      <c r="F22" s="36"/>
    </row>
    <row r="23" spans="1:6" s="28" customFormat="1" ht="25.5" customHeight="1" x14ac:dyDescent="0.2">
      <c r="A23" s="39"/>
      <c r="B23" s="27"/>
      <c r="C23" s="64" t="s">
        <v>110</v>
      </c>
      <c r="D23" s="64"/>
      <c r="E23" s="64"/>
      <c r="F23" s="49">
        <f>SUM(+F19+F16+F14+F11+F8+F5)</f>
        <v>0</v>
      </c>
    </row>
    <row r="24" spans="1:6" s="2" customFormat="1" ht="21" customHeight="1" x14ac:dyDescent="0.2">
      <c r="A24" s="62">
        <v>2</v>
      </c>
      <c r="B24" s="70" t="s">
        <v>49</v>
      </c>
      <c r="C24" s="70"/>
      <c r="D24" s="70"/>
      <c r="E24" s="70"/>
      <c r="F24" s="70"/>
    </row>
    <row r="25" spans="1:6" s="2" customFormat="1" ht="129" customHeight="1" x14ac:dyDescent="0.2">
      <c r="A25" s="73" t="s">
        <v>36</v>
      </c>
      <c r="B25" s="16" t="s">
        <v>59</v>
      </c>
      <c r="C25" s="6"/>
      <c r="D25" s="7"/>
      <c r="E25" s="7"/>
      <c r="F25" s="51">
        <f>E25*D25</f>
        <v>0</v>
      </c>
    </row>
    <row r="26" spans="1:6" s="2" customFormat="1" ht="18" customHeight="1" x14ac:dyDescent="0.2">
      <c r="A26" s="73"/>
      <c r="B26" s="16" t="s">
        <v>63</v>
      </c>
      <c r="C26" s="6" t="s">
        <v>10</v>
      </c>
      <c r="D26" s="17">
        <v>64</v>
      </c>
      <c r="E26" s="17"/>
      <c r="F26" s="51"/>
    </row>
    <row r="27" spans="1:6" ht="18" customHeight="1" x14ac:dyDescent="0.2">
      <c r="A27" s="73"/>
      <c r="B27" s="33" t="s">
        <v>64</v>
      </c>
      <c r="C27" s="6" t="s">
        <v>10</v>
      </c>
      <c r="D27" s="17">
        <v>78</v>
      </c>
      <c r="E27" s="17"/>
      <c r="F27" s="51"/>
    </row>
    <row r="28" spans="1:6" s="28" customFormat="1" ht="25.5" customHeight="1" x14ac:dyDescent="0.2">
      <c r="A28" s="39"/>
      <c r="B28" s="27"/>
      <c r="C28" s="64" t="s">
        <v>111</v>
      </c>
      <c r="D28" s="64"/>
      <c r="E28" s="64"/>
      <c r="F28" s="49">
        <f>SUM(F26:F27)</f>
        <v>0</v>
      </c>
    </row>
    <row r="29" spans="1:6" s="2" customFormat="1" ht="27" customHeight="1" x14ac:dyDescent="0.2">
      <c r="A29" s="62">
        <v>3</v>
      </c>
      <c r="B29" s="70" t="s">
        <v>50</v>
      </c>
      <c r="C29" s="70"/>
      <c r="D29" s="70"/>
      <c r="E29" s="70"/>
      <c r="F29" s="70"/>
    </row>
    <row r="30" spans="1:6" s="2" customFormat="1" ht="196.5" customHeight="1" x14ac:dyDescent="0.2">
      <c r="A30" s="73" t="s">
        <v>37</v>
      </c>
      <c r="B30" s="60" t="s">
        <v>58</v>
      </c>
      <c r="C30" s="6"/>
      <c r="D30" s="7"/>
      <c r="E30" s="7"/>
      <c r="F30" s="51"/>
    </row>
    <row r="31" spans="1:6" s="18" customFormat="1" ht="18" customHeight="1" x14ac:dyDescent="0.2">
      <c r="A31" s="73"/>
      <c r="B31" s="21" t="s">
        <v>22</v>
      </c>
      <c r="C31" s="15" t="s">
        <v>3</v>
      </c>
      <c r="D31" s="24">
        <v>670</v>
      </c>
      <c r="E31" s="17"/>
      <c r="F31" s="51"/>
    </row>
    <row r="32" spans="1:6" s="22" customFormat="1" ht="18" customHeight="1" x14ac:dyDescent="0.2">
      <c r="A32" s="73"/>
      <c r="B32" s="21" t="s">
        <v>23</v>
      </c>
      <c r="C32" s="15" t="s">
        <v>3</v>
      </c>
      <c r="D32" s="24">
        <v>90</v>
      </c>
      <c r="E32" s="17"/>
      <c r="F32" s="51"/>
    </row>
    <row r="33" spans="1:6" s="22" customFormat="1" ht="18" customHeight="1" x14ac:dyDescent="0.2">
      <c r="A33" s="73"/>
      <c r="B33" s="23" t="s">
        <v>24</v>
      </c>
      <c r="C33" s="24" t="s">
        <v>18</v>
      </c>
      <c r="D33" s="24">
        <v>450</v>
      </c>
      <c r="E33" s="17"/>
      <c r="F33" s="51"/>
    </row>
    <row r="34" spans="1:6" ht="20.25" customHeight="1" x14ac:dyDescent="0.25">
      <c r="A34" s="42"/>
      <c r="B34" s="33"/>
      <c r="C34" s="64" t="s">
        <v>112</v>
      </c>
      <c r="D34" s="64"/>
      <c r="E34" s="64"/>
      <c r="F34" s="61">
        <f>SUM(F31:F33)</f>
        <v>0</v>
      </c>
    </row>
    <row r="35" spans="1:6" s="2" customFormat="1" ht="21" customHeight="1" x14ac:dyDescent="0.2">
      <c r="A35" s="62">
        <v>4</v>
      </c>
      <c r="B35" s="70" t="s">
        <v>52</v>
      </c>
      <c r="C35" s="70"/>
      <c r="D35" s="70"/>
      <c r="E35" s="70"/>
      <c r="F35" s="70"/>
    </row>
    <row r="36" spans="1:6" s="2" customFormat="1" ht="130.5" customHeight="1" x14ac:dyDescent="0.2">
      <c r="A36" s="73" t="s">
        <v>38</v>
      </c>
      <c r="B36" s="60" t="s">
        <v>60</v>
      </c>
      <c r="C36" s="6"/>
      <c r="D36" s="7"/>
      <c r="E36" s="7"/>
      <c r="F36" s="51"/>
    </row>
    <row r="37" spans="1:6" s="18" customFormat="1" ht="18" customHeight="1" x14ac:dyDescent="0.2">
      <c r="A37" s="73"/>
      <c r="B37" s="21" t="s">
        <v>25</v>
      </c>
      <c r="C37" s="15" t="s">
        <v>3</v>
      </c>
      <c r="D37" s="17">
        <v>14</v>
      </c>
      <c r="E37" s="17"/>
      <c r="F37" s="51"/>
    </row>
    <row r="38" spans="1:6" s="22" customFormat="1" ht="18" customHeight="1" x14ac:dyDescent="0.2">
      <c r="A38" s="73"/>
      <c r="B38" s="21" t="s">
        <v>23</v>
      </c>
      <c r="C38" s="15" t="s">
        <v>3</v>
      </c>
      <c r="D38" s="17">
        <v>18</v>
      </c>
      <c r="E38" s="17"/>
      <c r="F38" s="51"/>
    </row>
    <row r="39" spans="1:6" ht="18" x14ac:dyDescent="0.25">
      <c r="A39" s="42"/>
      <c r="B39" s="33"/>
      <c r="C39" s="64" t="s">
        <v>113</v>
      </c>
      <c r="D39" s="64"/>
      <c r="E39" s="64"/>
      <c r="F39" s="61">
        <f>SUM(F37:F38)</f>
        <v>0</v>
      </c>
    </row>
    <row r="40" spans="1:6" s="2" customFormat="1" ht="19.5" customHeight="1" x14ac:dyDescent="0.2">
      <c r="A40" s="62">
        <v>5</v>
      </c>
      <c r="B40" s="70" t="s">
        <v>53</v>
      </c>
      <c r="C40" s="70"/>
      <c r="D40" s="70"/>
      <c r="E40" s="70"/>
      <c r="F40" s="70"/>
    </row>
    <row r="41" spans="1:6" s="2" customFormat="1" ht="80.25" customHeight="1" x14ac:dyDescent="0.2">
      <c r="A41" s="73" t="s">
        <v>39</v>
      </c>
      <c r="B41" s="5" t="s">
        <v>62</v>
      </c>
      <c r="C41" s="11"/>
      <c r="D41" s="11"/>
      <c r="E41" s="11"/>
      <c r="F41" s="11"/>
    </row>
    <row r="42" spans="1:6" s="2" customFormat="1" ht="18" customHeight="1" x14ac:dyDescent="0.2">
      <c r="A42" s="73"/>
      <c r="B42" s="12" t="s">
        <v>61</v>
      </c>
      <c r="C42" s="6" t="s">
        <v>10</v>
      </c>
      <c r="D42" s="17">
        <v>20</v>
      </c>
      <c r="E42" s="17"/>
      <c r="F42" s="51"/>
    </row>
    <row r="43" spans="1:6" s="2" customFormat="1" ht="18" customHeight="1" x14ac:dyDescent="0.2">
      <c r="A43" s="73"/>
      <c r="B43" s="12" t="s">
        <v>45</v>
      </c>
      <c r="C43" s="6" t="s">
        <v>10</v>
      </c>
      <c r="D43" s="17">
        <v>10</v>
      </c>
      <c r="E43" s="17"/>
      <c r="F43" s="51"/>
    </row>
    <row r="44" spans="1:6" ht="18" x14ac:dyDescent="0.25">
      <c r="A44" s="42"/>
      <c r="B44" s="33"/>
      <c r="C44" s="64" t="s">
        <v>114</v>
      </c>
      <c r="D44" s="64"/>
      <c r="E44" s="64"/>
      <c r="F44" s="61">
        <f>SUM(F41:F43)</f>
        <v>0</v>
      </c>
    </row>
    <row r="45" spans="1:6" s="2" customFormat="1" ht="18.75" customHeight="1" x14ac:dyDescent="0.2">
      <c r="A45" s="62">
        <v>6</v>
      </c>
      <c r="B45" s="77" t="s">
        <v>5</v>
      </c>
      <c r="C45" s="77"/>
      <c r="D45" s="77"/>
      <c r="E45" s="77"/>
      <c r="F45" s="77"/>
    </row>
    <row r="46" spans="1:6" s="2" customFormat="1" ht="15" customHeight="1" x14ac:dyDescent="0.2">
      <c r="A46" s="73" t="s">
        <v>40</v>
      </c>
      <c r="B46" s="13" t="s">
        <v>11</v>
      </c>
      <c r="C46" s="6"/>
      <c r="D46" s="7"/>
      <c r="E46" s="7"/>
      <c r="F46" s="8"/>
    </row>
    <row r="47" spans="1:6" s="2" customFormat="1" ht="28.5" customHeight="1" x14ac:dyDescent="0.2">
      <c r="A47" s="73"/>
      <c r="B47" s="14" t="s">
        <v>93</v>
      </c>
      <c r="C47" s="15" t="s">
        <v>10</v>
      </c>
      <c r="D47" s="17">
        <v>10</v>
      </c>
      <c r="E47" s="17"/>
      <c r="F47" s="51"/>
    </row>
    <row r="48" spans="1:6" s="2" customFormat="1" ht="14.25" customHeight="1" x14ac:dyDescent="0.2">
      <c r="A48" s="73"/>
      <c r="B48" s="13" t="s">
        <v>13</v>
      </c>
      <c r="C48" s="15"/>
      <c r="D48" s="40"/>
      <c r="E48" s="40"/>
      <c r="F48" s="51"/>
    </row>
    <row r="49" spans="1:6" s="2" customFormat="1" ht="17.25" customHeight="1" x14ac:dyDescent="0.2">
      <c r="A49" s="73"/>
      <c r="B49" s="14" t="s">
        <v>29</v>
      </c>
      <c r="C49" s="15" t="s">
        <v>10</v>
      </c>
      <c r="D49" s="17">
        <v>340</v>
      </c>
      <c r="E49" s="17"/>
      <c r="F49" s="51"/>
    </row>
    <row r="50" spans="1:6" s="2" customFormat="1" x14ac:dyDescent="0.2">
      <c r="A50" s="73"/>
      <c r="B50" s="13" t="s">
        <v>12</v>
      </c>
      <c r="C50" s="15"/>
      <c r="D50" s="40"/>
      <c r="E50" s="40"/>
      <c r="F50" s="51"/>
    </row>
    <row r="51" spans="1:6" s="2" customFormat="1" ht="73.5" customHeight="1" x14ac:dyDescent="0.2">
      <c r="A51" s="73"/>
      <c r="B51" s="14" t="s">
        <v>42</v>
      </c>
      <c r="C51" s="25" t="s">
        <v>10</v>
      </c>
      <c r="D51" s="34">
        <v>340</v>
      </c>
      <c r="E51" s="35"/>
      <c r="F51" s="35"/>
    </row>
    <row r="52" spans="1:6" s="2" customFormat="1" ht="18" customHeight="1" x14ac:dyDescent="0.25">
      <c r="A52" s="20"/>
      <c r="B52" s="14"/>
      <c r="C52" s="64" t="s">
        <v>115</v>
      </c>
      <c r="D52" s="64"/>
      <c r="E52" s="64"/>
      <c r="F52" s="31">
        <f>SUM(F47:F51)</f>
        <v>0</v>
      </c>
    </row>
    <row r="53" spans="1:6" s="2" customFormat="1" ht="22.5" customHeight="1" x14ac:dyDescent="0.2">
      <c r="A53" s="62">
        <v>7</v>
      </c>
      <c r="B53" s="77" t="s">
        <v>30</v>
      </c>
      <c r="C53" s="77"/>
      <c r="D53" s="77"/>
      <c r="E53" s="77"/>
      <c r="F53" s="77"/>
    </row>
    <row r="54" spans="1:6" s="2" customFormat="1" ht="15.75" customHeight="1" x14ac:dyDescent="0.2">
      <c r="A54" s="73" t="s">
        <v>41</v>
      </c>
      <c r="B54" s="13" t="s">
        <v>27</v>
      </c>
      <c r="C54" s="6"/>
      <c r="D54" s="7"/>
      <c r="E54" s="7"/>
      <c r="F54" s="8"/>
    </row>
    <row r="55" spans="1:6" s="18" customFormat="1" ht="30" customHeight="1" x14ac:dyDescent="0.2">
      <c r="A55" s="73"/>
      <c r="B55" s="14" t="s">
        <v>44</v>
      </c>
      <c r="C55" s="15" t="s">
        <v>10</v>
      </c>
      <c r="D55" s="17">
        <v>10</v>
      </c>
      <c r="E55" s="17"/>
      <c r="F55" s="51"/>
    </row>
    <row r="56" spans="1:6" s="2" customFormat="1" ht="15" customHeight="1" x14ac:dyDescent="0.2">
      <c r="A56" s="73"/>
      <c r="B56" s="13" t="s">
        <v>13</v>
      </c>
      <c r="C56" s="15"/>
      <c r="D56" s="17"/>
      <c r="E56" s="17"/>
      <c r="F56" s="51"/>
    </row>
    <row r="57" spans="1:6" s="2" customFormat="1" ht="17.25" customHeight="1" x14ac:dyDescent="0.2">
      <c r="A57" s="73"/>
      <c r="B57" s="14" t="s">
        <v>28</v>
      </c>
      <c r="C57" s="15" t="s">
        <v>10</v>
      </c>
      <c r="D57" s="17">
        <v>220</v>
      </c>
      <c r="E57" s="17"/>
      <c r="F57" s="51"/>
    </row>
    <row r="58" spans="1:6" s="18" customFormat="1" ht="15" customHeight="1" x14ac:dyDescent="0.2">
      <c r="A58" s="73"/>
      <c r="B58" s="19" t="s">
        <v>26</v>
      </c>
      <c r="C58" s="15"/>
      <c r="D58" s="17"/>
      <c r="E58" s="17"/>
      <c r="F58" s="51"/>
    </row>
    <row r="59" spans="1:6" s="2" customFormat="1" ht="74.25" customHeight="1" x14ac:dyDescent="0.2">
      <c r="A59" s="73"/>
      <c r="B59" s="14" t="s">
        <v>43</v>
      </c>
      <c r="C59" s="15" t="s">
        <v>10</v>
      </c>
      <c r="D59" s="34">
        <v>220</v>
      </c>
      <c r="E59" s="35"/>
      <c r="F59" s="35"/>
    </row>
    <row r="60" spans="1:6" s="2" customFormat="1" ht="18" customHeight="1" x14ac:dyDescent="0.25">
      <c r="A60" s="20"/>
      <c r="B60" s="14"/>
      <c r="C60" s="64" t="s">
        <v>116</v>
      </c>
      <c r="D60" s="64"/>
      <c r="E60" s="64"/>
      <c r="F60" s="31">
        <f>SUM(F55:F59)</f>
        <v>0</v>
      </c>
    </row>
    <row r="61" spans="1:6" s="2" customFormat="1" ht="36" customHeight="1" x14ac:dyDescent="0.2">
      <c r="A61" s="62">
        <v>8</v>
      </c>
      <c r="B61" s="76" t="s">
        <v>109</v>
      </c>
      <c r="C61" s="77"/>
      <c r="D61" s="77"/>
      <c r="E61" s="77"/>
      <c r="F61" s="77"/>
    </row>
    <row r="62" spans="1:6" s="2" customFormat="1" ht="112.5" customHeight="1" x14ac:dyDescent="0.2">
      <c r="A62" s="38"/>
      <c r="B62" s="14" t="s">
        <v>68</v>
      </c>
      <c r="C62" s="15"/>
      <c r="D62" s="47"/>
      <c r="E62" s="47"/>
      <c r="F62" s="47"/>
    </row>
    <row r="63" spans="1:6" s="2" customFormat="1" ht="60.75" customHeight="1" x14ac:dyDescent="0.2">
      <c r="A63" s="38" t="s">
        <v>54</v>
      </c>
      <c r="B63" s="14" t="s">
        <v>94</v>
      </c>
      <c r="C63" s="15" t="s">
        <v>16</v>
      </c>
      <c r="D63" s="48">
        <v>0.6</v>
      </c>
      <c r="E63" s="52"/>
      <c r="F63" s="52"/>
    </row>
    <row r="64" spans="1:6" s="2" customFormat="1" ht="59.25" customHeight="1" x14ac:dyDescent="0.2">
      <c r="A64" s="38" t="s">
        <v>69</v>
      </c>
      <c r="B64" s="14" t="s">
        <v>94</v>
      </c>
      <c r="C64" s="15" t="s">
        <v>16</v>
      </c>
      <c r="D64" s="48">
        <v>0.6</v>
      </c>
      <c r="E64" s="52"/>
      <c r="F64" s="52"/>
    </row>
    <row r="65" spans="1:6" s="2" customFormat="1" ht="63.75" customHeight="1" x14ac:dyDescent="0.2">
      <c r="A65" s="38" t="s">
        <v>70</v>
      </c>
      <c r="B65" s="14" t="s">
        <v>95</v>
      </c>
      <c r="C65" s="15" t="s">
        <v>16</v>
      </c>
      <c r="D65" s="48">
        <v>0.5</v>
      </c>
      <c r="E65" s="52"/>
      <c r="F65" s="52"/>
    </row>
    <row r="66" spans="1:6" s="2" customFormat="1" ht="56.25" customHeight="1" x14ac:dyDescent="0.2">
      <c r="A66" s="38" t="s">
        <v>71</v>
      </c>
      <c r="B66" s="14" t="s">
        <v>96</v>
      </c>
      <c r="C66" s="15" t="s">
        <v>16</v>
      </c>
      <c r="D66" s="48">
        <v>0.6</v>
      </c>
      <c r="E66" s="52"/>
      <c r="F66" s="52"/>
    </row>
    <row r="67" spans="1:6" s="2" customFormat="1" ht="60.75" customHeight="1" x14ac:dyDescent="0.2">
      <c r="A67" s="38" t="s">
        <v>72</v>
      </c>
      <c r="B67" s="14" t="s">
        <v>97</v>
      </c>
      <c r="C67" s="15" t="s">
        <v>16</v>
      </c>
      <c r="D67" s="48">
        <v>0.5</v>
      </c>
      <c r="E67" s="52"/>
      <c r="F67" s="52"/>
    </row>
    <row r="68" spans="1:6" s="2" customFormat="1" ht="59.25" customHeight="1" x14ac:dyDescent="0.2">
      <c r="A68" s="38" t="s">
        <v>73</v>
      </c>
      <c r="B68" s="14" t="s">
        <v>98</v>
      </c>
      <c r="C68" s="15" t="s">
        <v>16</v>
      </c>
      <c r="D68" s="48">
        <v>0.5</v>
      </c>
      <c r="E68" s="52"/>
      <c r="F68" s="52"/>
    </row>
    <row r="69" spans="1:6" s="2" customFormat="1" ht="60" customHeight="1" x14ac:dyDescent="0.2">
      <c r="A69" s="38" t="s">
        <v>74</v>
      </c>
      <c r="B69" s="45" t="s">
        <v>65</v>
      </c>
      <c r="C69" s="43" t="s">
        <v>66</v>
      </c>
      <c r="D69" s="41">
        <v>1.1000000000000001</v>
      </c>
      <c r="E69" s="53"/>
      <c r="F69" s="52"/>
    </row>
    <row r="70" spans="1:6" s="2" customFormat="1" ht="37.5" customHeight="1" x14ac:dyDescent="0.2">
      <c r="A70" s="38" t="s">
        <v>75</v>
      </c>
      <c r="B70" s="44" t="s">
        <v>67</v>
      </c>
      <c r="C70" s="43" t="s">
        <v>66</v>
      </c>
      <c r="D70" s="41">
        <v>1.1000000000000001</v>
      </c>
      <c r="E70" s="53"/>
      <c r="F70" s="52"/>
    </row>
    <row r="71" spans="1:6" s="2" customFormat="1" ht="45.75" customHeight="1" x14ac:dyDescent="0.2">
      <c r="A71" s="38" t="s">
        <v>76</v>
      </c>
      <c r="B71" s="14" t="s">
        <v>99</v>
      </c>
      <c r="C71" s="41" t="s">
        <v>3</v>
      </c>
      <c r="D71" s="41">
        <v>1</v>
      </c>
      <c r="E71" s="52"/>
      <c r="F71" s="52"/>
    </row>
    <row r="72" spans="1:6" s="2" customFormat="1" ht="51" x14ac:dyDescent="0.2">
      <c r="A72" s="38" t="s">
        <v>77</v>
      </c>
      <c r="B72" s="14" t="s">
        <v>100</v>
      </c>
      <c r="C72" s="41" t="s">
        <v>3</v>
      </c>
      <c r="D72" s="41">
        <v>1</v>
      </c>
      <c r="E72" s="53"/>
      <c r="F72" s="52"/>
    </row>
    <row r="73" spans="1:6" s="2" customFormat="1" ht="38.25" x14ac:dyDescent="0.2">
      <c r="A73" s="38" t="s">
        <v>78</v>
      </c>
      <c r="B73" s="46" t="s">
        <v>101</v>
      </c>
      <c r="C73" s="41" t="s">
        <v>3</v>
      </c>
      <c r="D73" s="41">
        <v>2</v>
      </c>
      <c r="E73" s="53"/>
      <c r="F73" s="52"/>
    </row>
    <row r="74" spans="1:6" s="2" customFormat="1" ht="59.25" customHeight="1" x14ac:dyDescent="0.2">
      <c r="A74" s="38" t="s">
        <v>79</v>
      </c>
      <c r="B74" s="14" t="s">
        <v>100</v>
      </c>
      <c r="C74" s="41" t="s">
        <v>3</v>
      </c>
      <c r="D74" s="41">
        <v>1</v>
      </c>
      <c r="E74" s="53"/>
      <c r="F74" s="52"/>
    </row>
    <row r="75" spans="1:6" s="2" customFormat="1" ht="59.25" customHeight="1" x14ac:dyDescent="0.2">
      <c r="A75" s="38" t="s">
        <v>80</v>
      </c>
      <c r="B75" s="14" t="s">
        <v>102</v>
      </c>
      <c r="C75" s="41" t="s">
        <v>3</v>
      </c>
      <c r="D75" s="41">
        <v>1</v>
      </c>
      <c r="E75" s="53"/>
      <c r="F75" s="52"/>
    </row>
    <row r="76" spans="1:6" s="2" customFormat="1" ht="59.25" customHeight="1" x14ac:dyDescent="0.2">
      <c r="A76" s="38" t="s">
        <v>81</v>
      </c>
      <c r="B76" s="14" t="s">
        <v>103</v>
      </c>
      <c r="C76" s="41" t="s">
        <v>3</v>
      </c>
      <c r="D76" s="41">
        <v>1</v>
      </c>
      <c r="E76" s="53"/>
      <c r="F76" s="52"/>
    </row>
    <row r="77" spans="1:6" s="2" customFormat="1" ht="59.25" customHeight="1" x14ac:dyDescent="0.2">
      <c r="A77" s="38" t="s">
        <v>82</v>
      </c>
      <c r="B77" s="14" t="s">
        <v>104</v>
      </c>
      <c r="C77" s="41" t="s">
        <v>3</v>
      </c>
      <c r="D77" s="41">
        <v>1</v>
      </c>
      <c r="E77" s="53"/>
      <c r="F77" s="52"/>
    </row>
    <row r="78" spans="1:6" s="2" customFormat="1" ht="59.25" customHeight="1" x14ac:dyDescent="0.2">
      <c r="A78" s="38" t="s">
        <v>83</v>
      </c>
      <c r="B78" s="14" t="s">
        <v>105</v>
      </c>
      <c r="C78" s="41" t="s">
        <v>3</v>
      </c>
      <c r="D78" s="41">
        <v>1</v>
      </c>
      <c r="E78" s="53"/>
      <c r="F78" s="52"/>
    </row>
    <row r="79" spans="1:6" s="2" customFormat="1" ht="56.25" customHeight="1" x14ac:dyDescent="0.2">
      <c r="A79" s="38" t="s">
        <v>84</v>
      </c>
      <c r="B79" s="14" t="s">
        <v>106</v>
      </c>
      <c r="C79" s="41" t="s">
        <v>3</v>
      </c>
      <c r="D79" s="41">
        <v>1</v>
      </c>
      <c r="E79" s="53"/>
      <c r="F79" s="52"/>
    </row>
    <row r="80" spans="1:6" s="2" customFormat="1" ht="59.25" customHeight="1" x14ac:dyDescent="0.2">
      <c r="A80" s="38" t="s">
        <v>85</v>
      </c>
      <c r="B80" s="14" t="s">
        <v>107</v>
      </c>
      <c r="C80" s="41" t="s">
        <v>3</v>
      </c>
      <c r="D80" s="41">
        <v>1</v>
      </c>
      <c r="E80" s="53"/>
      <c r="F80" s="52"/>
    </row>
    <row r="81" spans="1:6" s="2" customFormat="1" ht="45" customHeight="1" x14ac:dyDescent="0.2">
      <c r="A81" s="38" t="s">
        <v>86</v>
      </c>
      <c r="B81" s="14" t="s">
        <v>108</v>
      </c>
      <c r="C81" s="41" t="s">
        <v>3</v>
      </c>
      <c r="D81" s="41">
        <v>1</v>
      </c>
      <c r="E81" s="53"/>
      <c r="F81" s="52"/>
    </row>
    <row r="82" spans="1:6" s="2" customFormat="1" ht="18" x14ac:dyDescent="0.25">
      <c r="A82" s="20"/>
      <c r="B82" s="14"/>
      <c r="C82" s="65" t="s">
        <v>117</v>
      </c>
      <c r="D82" s="65"/>
      <c r="E82" s="65"/>
      <c r="F82" s="31">
        <f>SUM(F63:F81)</f>
        <v>0</v>
      </c>
    </row>
    <row r="83" spans="1:6" s="2" customFormat="1" ht="23.25" customHeight="1" x14ac:dyDescent="0.35">
      <c r="A83" s="20"/>
      <c r="B83" s="66" t="s">
        <v>118</v>
      </c>
      <c r="C83" s="67"/>
      <c r="D83" s="67"/>
      <c r="E83" s="68"/>
      <c r="F83" s="58">
        <f>F23+F28+F34+F39+F44+F52+F60+F82</f>
        <v>0</v>
      </c>
    </row>
    <row r="88" spans="1:6" x14ac:dyDescent="0.2">
      <c r="F88" t="s">
        <v>119</v>
      </c>
    </row>
    <row r="89" spans="1:6" x14ac:dyDescent="0.2">
      <c r="F89"/>
    </row>
    <row r="90" spans="1:6" x14ac:dyDescent="0.2">
      <c r="F90" s="63"/>
    </row>
    <row r="91" spans="1:6" x14ac:dyDescent="0.2">
      <c r="F91" t="s">
        <v>120</v>
      </c>
    </row>
  </sheetData>
  <mergeCells count="32">
    <mergeCell ref="B61:F61"/>
    <mergeCell ref="A18:A21"/>
    <mergeCell ref="B45:F45"/>
    <mergeCell ref="B53:F53"/>
    <mergeCell ref="A36:A38"/>
    <mergeCell ref="A41:A43"/>
    <mergeCell ref="A46:A51"/>
    <mergeCell ref="A54:A59"/>
    <mergeCell ref="C52:E52"/>
    <mergeCell ref="C39:E39"/>
    <mergeCell ref="A25:A27"/>
    <mergeCell ref="A4:A5"/>
    <mergeCell ref="A7:A8"/>
    <mergeCell ref="A10:A11"/>
    <mergeCell ref="A13:A14"/>
    <mergeCell ref="A30:A33"/>
    <mergeCell ref="C60:E60"/>
    <mergeCell ref="C82:E82"/>
    <mergeCell ref="C44:E44"/>
    <mergeCell ref="B83:E83"/>
    <mergeCell ref="B2:F2"/>
    <mergeCell ref="B24:F24"/>
    <mergeCell ref="B29:F29"/>
    <mergeCell ref="B35:F35"/>
    <mergeCell ref="B40:F40"/>
    <mergeCell ref="B9:F9"/>
    <mergeCell ref="B6:F6"/>
    <mergeCell ref="B12:F12"/>
    <mergeCell ref="B17:F17"/>
    <mergeCell ref="C28:E28"/>
    <mergeCell ref="C23:E23"/>
    <mergeCell ref="C34:E34"/>
  </mergeCells>
  <phoneticPr fontId="13" type="noConversion"/>
  <conditionalFormatting sqref="C28 F28 C82 B83 C84:F65381">
    <cfRule type="cellIs" dxfId="20" priority="8" stopIfTrue="1" operator="equal">
      <formula>0</formula>
    </cfRule>
  </conditionalFormatting>
  <conditionalFormatting sqref="C31:C34">
    <cfRule type="cellIs" dxfId="19" priority="16" stopIfTrue="1" operator="equal">
      <formula>0</formula>
    </cfRule>
  </conditionalFormatting>
  <conditionalFormatting sqref="C39">
    <cfRule type="cellIs" dxfId="18" priority="14" stopIfTrue="1" operator="equal">
      <formula>0</formula>
    </cfRule>
  </conditionalFormatting>
  <conditionalFormatting sqref="C42:C44">
    <cfRule type="cellIs" dxfId="17" priority="6" stopIfTrue="1" operator="equal">
      <formula>0</formula>
    </cfRule>
  </conditionalFormatting>
  <conditionalFormatting sqref="C47:C52">
    <cfRule type="cellIs" dxfId="16" priority="2" stopIfTrue="1" operator="equal">
      <formula>0</formula>
    </cfRule>
  </conditionalFormatting>
  <conditionalFormatting sqref="C55:C60">
    <cfRule type="cellIs" dxfId="15" priority="1" stopIfTrue="1" operator="equal">
      <formula>0</formula>
    </cfRule>
  </conditionalFormatting>
  <conditionalFormatting sqref="C62:C70">
    <cfRule type="cellIs" dxfId="14" priority="4" stopIfTrue="1" operator="equal">
      <formula>0</formula>
    </cfRule>
  </conditionalFormatting>
  <conditionalFormatting sqref="C37:E38">
    <cfRule type="cellIs" dxfId="13" priority="18" stopIfTrue="1" operator="equal">
      <formula>0</formula>
    </cfRule>
  </conditionalFormatting>
  <conditionalFormatting sqref="C1:F1 C3:F5 C7:F11 C13:F16 C18:F22 C23 F23 C46:F46 C54:F54">
    <cfRule type="cellIs" dxfId="12" priority="28" stopIfTrue="1" operator="equal">
      <formula>0</formula>
    </cfRule>
  </conditionalFormatting>
  <conditionalFormatting sqref="C25:F27">
    <cfRule type="cellIs" dxfId="11" priority="26" stopIfTrue="1" operator="equal">
      <formula>0</formula>
    </cfRule>
  </conditionalFormatting>
  <conditionalFormatting sqref="C30:F30 F31:F34">
    <cfRule type="cellIs" dxfId="10" priority="24" stopIfTrue="1" operator="equal">
      <formula>0</formula>
    </cfRule>
  </conditionalFormatting>
  <conditionalFormatting sqref="C36:F36">
    <cfRule type="cellIs" dxfId="9" priority="22" stopIfTrue="1" operator="equal">
      <formula>0</formula>
    </cfRule>
  </conditionalFormatting>
  <conditionalFormatting sqref="D31:E33">
    <cfRule type="cellIs" dxfId="8" priority="17" stopIfTrue="1" operator="equal">
      <formula>0</formula>
    </cfRule>
  </conditionalFormatting>
  <conditionalFormatting sqref="D42:F42 C43:F43">
    <cfRule type="cellIs" dxfId="7" priority="13" stopIfTrue="1" operator="equal">
      <formula>0</formula>
    </cfRule>
  </conditionalFormatting>
  <conditionalFormatting sqref="D47:F51">
    <cfRule type="cellIs" dxfId="6" priority="12" stopIfTrue="1" operator="equal">
      <formula>0</formula>
    </cfRule>
  </conditionalFormatting>
  <conditionalFormatting sqref="D55:F59">
    <cfRule type="cellIs" dxfId="5" priority="10" stopIfTrue="1" operator="equal">
      <formula>0</formula>
    </cfRule>
  </conditionalFormatting>
  <conditionalFormatting sqref="F37:F39">
    <cfRule type="cellIs" dxfId="4" priority="15" stopIfTrue="1" operator="equal">
      <formula>0</formula>
    </cfRule>
  </conditionalFormatting>
  <conditionalFormatting sqref="F44">
    <cfRule type="cellIs" dxfId="3" priority="7" stopIfTrue="1" operator="equal">
      <formula>0</formula>
    </cfRule>
  </conditionalFormatting>
  <conditionalFormatting sqref="F52">
    <cfRule type="cellIs" dxfId="2" priority="11" stopIfTrue="1" operator="equal">
      <formula>0</formula>
    </cfRule>
  </conditionalFormatting>
  <conditionalFormatting sqref="F60">
    <cfRule type="cellIs" dxfId="1" priority="9" stopIfTrue="1" operator="equal">
      <formula>0</formula>
    </cfRule>
  </conditionalFormatting>
  <conditionalFormatting sqref="F82:F83">
    <cfRule type="cellIs" dxfId="0" priority="3" stopIfTrue="1" operator="equal">
      <formula>0</formula>
    </cfRule>
  </conditionalFormatting>
  <printOptions horizontalCentered="1"/>
  <pageMargins left="0.11811023622047245" right="0.11811023622047245" top="0.74803149606299213" bottom="0.74803149606299213" header="0.23622047244094491" footer="0.31496062992125984"/>
  <pageSetup paperSize="9" scale="80" firstPageNumber="21" orientation="portrait" useFirstPageNumber="1" r:id="rId1"/>
  <headerFooter>
    <oddHeader xml:space="preserve">&amp;R 
</oddHeader>
  </headerFooter>
  <rowBreaks count="2" manualBreakCount="2">
    <brk id="23" max="5" man="1"/>
    <brk id="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troškovnik</vt:lpstr>
      <vt:lpstr>troškovnik!Ispis_naslova</vt:lpstr>
      <vt:lpstr>troškovnik!Podrucje_ispisa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Marinko</dc:creator>
  <cp:lastModifiedBy>Hrvoje Bukovac</cp:lastModifiedBy>
  <cp:lastPrinted>2024-12-03T07:42:18Z</cp:lastPrinted>
  <dcterms:created xsi:type="dcterms:W3CDTF">2019-09-16T08:04:16Z</dcterms:created>
  <dcterms:modified xsi:type="dcterms:W3CDTF">2024-12-03T07:42:19Z</dcterms:modified>
</cp:coreProperties>
</file>